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jp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016"/>
  <workbookPr date1904="1"/>
  <mc:AlternateContent xmlns:mc="http://schemas.openxmlformats.org/markup-compatibility/2006">
    <mc:Choice Requires="x15">
      <x15ac:absPath xmlns:x15ac="http://schemas.microsoft.com/office/spreadsheetml/2010/11/ac" url="/Users/MTDonato/Desktop/"/>
    </mc:Choice>
  </mc:AlternateContent>
  <bookViews>
    <workbookView xWindow="6600" yWindow="3260" windowWidth="29780" windowHeight="18080"/>
  </bookViews>
  <sheets>
    <sheet name="Floor Plan ROI Caculator - Dail" sheetId="2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" i="2" l="1"/>
  <c r="D5" i="2"/>
  <c r="F5" i="2"/>
  <c r="G15" i="2"/>
  <c r="G14" i="2"/>
  <c r="G13" i="2"/>
  <c r="G12" i="2"/>
  <c r="G11" i="2"/>
</calcChain>
</file>

<file path=xl/sharedStrings.xml><?xml version="1.0" encoding="utf-8"?>
<sst xmlns="http://schemas.openxmlformats.org/spreadsheetml/2006/main" count="15" uniqueCount="15">
  <si>
    <t>Daily Floor Plan Interest Expense</t>
  </si>
  <si>
    <t>A.P.R.</t>
  </si>
  <si>
    <t>Average Invoice Amount</t>
  </si>
  <si>
    <t>Daily Rate</t>
  </si>
  <si>
    <t>Daily Floor Plan Cost</t>
  </si>
  <si>
    <t>Average # of Trades Monthly</t>
  </si>
  <si>
    <t>Daily Cost of Floor Plan Interest</t>
  </si>
  <si>
    <t>Floor Plan Interest / Days to Punch</t>
  </si>
  <si>
    <t>Days on Floor Plan</t>
  </si>
  <si>
    <t>Floor Plan Interest</t>
  </si>
  <si>
    <t>One Day</t>
  </si>
  <si>
    <t>Two Days</t>
  </si>
  <si>
    <t>Three Days</t>
  </si>
  <si>
    <t>Four Days</t>
  </si>
  <si>
    <t>Five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</si>
</sst>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"/>
    <numFmt numFmtId="165" formatCode="0.00000%"/>
    <numFmt numFmtId="166" formatCode="&quot;$&quot;0.00000"/>
    <numFmt numFmtId="167" formatCode="&quot;$&quot;0.00"/>
  </numFmts>
  <fonts count="10" x14ac:knownFonts="1">
    <font>
      <sz val="10"/>
      <color indexed="8"/>
      <name val="Helvetica"/>
    </font>
    <font>
      <sz val="12"/>
      <color indexed="8"/>
      <name val="Helvetica"/>
    </font>
    <font>
      <sz val="16"/>
      <color indexed="8"/>
      <name val="Impact"/>
    </font>
    <font>
      <b/>
      <sz val="12"/>
      <color indexed="12"/>
      <name val="Helvetica"/>
    </font>
    <font>
      <b/>
      <sz val="12"/>
      <color indexed="8"/>
      <name val="Helvetica"/>
    </font>
    <font>
      <b/>
      <sz val="12"/>
      <color indexed="16"/>
      <name val="Seravek"/>
    </font>
    <font>
      <b/>
      <sz val="10"/>
      <color indexed="12"/>
      <name val="Helvetica"/>
    </font>
    <font>
      <u/>
      <sz val="10"/>
      <color theme="10"/>
      <name val="Helvetica"/>
    </font>
    <font>
      <u/>
      <sz val="10"/>
      <color theme="11"/>
      <name val="Helvetica"/>
    </font>
    <font>
      <sz val="10"/>
      <color rgb="FF000000"/>
      <name val="Helvetica"/>
    </font>
  </fonts>
  <fills count="7">
    <fill>
      <patternFill patternType="none"/>
    </fill>
    <fill>
      <patternFill patternType="gray125"/>
    </fill>
    <fill>
      <gradientFill degree="90">
        <stop position="0">
          <color rgb="FF63B2DE"/>
        </stop>
        <stop position="1">
          <color rgb="FF165778"/>
        </stop>
      </gradientFill>
    </fill>
    <fill>
      <gradientFill degree="90">
        <stop position="0">
          <color rgb="FFFFE061"/>
        </stop>
        <stop position="1">
          <color rgb="FFC69300"/>
        </stop>
      </gradientFill>
    </fill>
    <fill>
      <patternFill patternType="solid">
        <fgColor indexed="15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</fills>
  <borders count="13">
    <border>
      <left/>
      <right/>
      <top/>
      <bottom/>
      <diagonal/>
    </border>
    <border>
      <left style="thin">
        <color indexed="13"/>
      </left>
      <right/>
      <top style="thin">
        <color indexed="13"/>
      </top>
      <bottom style="thin">
        <color indexed="14"/>
      </bottom>
      <diagonal/>
    </border>
    <border>
      <left/>
      <right/>
      <top style="thin">
        <color indexed="13"/>
      </top>
      <bottom style="thin">
        <color indexed="14"/>
      </bottom>
      <diagonal/>
    </border>
    <border>
      <left/>
      <right style="thin">
        <color indexed="13"/>
      </right>
      <top style="thin">
        <color indexed="13"/>
      </top>
      <bottom style="thin">
        <color indexed="14"/>
      </bottom>
      <diagonal/>
    </border>
    <border>
      <left style="thin">
        <color indexed="13"/>
      </left>
      <right style="thin">
        <color indexed="13"/>
      </right>
      <top style="thin">
        <color indexed="14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7"/>
      </left>
      <right style="thin">
        <color indexed="18"/>
      </right>
      <top style="thin">
        <color indexed="17"/>
      </top>
      <bottom style="thin">
        <color indexed="18"/>
      </bottom>
      <diagonal/>
    </border>
    <border>
      <left style="thin">
        <color indexed="18"/>
      </left>
      <right style="thin">
        <color indexed="17"/>
      </right>
      <top style="thin">
        <color indexed="17"/>
      </top>
      <bottom style="thin">
        <color indexed="18"/>
      </bottom>
      <diagonal/>
    </border>
    <border>
      <left style="thin">
        <color indexed="17"/>
      </left>
      <right style="thin">
        <color indexed="18"/>
      </right>
      <top style="thin">
        <color indexed="18"/>
      </top>
      <bottom style="thin">
        <color indexed="17"/>
      </bottom>
      <diagonal/>
    </border>
    <border>
      <left style="thin">
        <color indexed="18"/>
      </left>
      <right style="thin">
        <color indexed="17"/>
      </right>
      <top style="thin">
        <color indexed="18"/>
      </top>
      <bottom style="dotted">
        <color indexed="18"/>
      </bottom>
      <diagonal/>
    </border>
    <border>
      <left style="thin">
        <color indexed="17"/>
      </left>
      <right style="thin">
        <color indexed="18"/>
      </right>
      <top style="thin">
        <color indexed="17"/>
      </top>
      <bottom style="thin">
        <color indexed="17"/>
      </bottom>
      <diagonal/>
    </border>
    <border>
      <left style="thin">
        <color indexed="18"/>
      </left>
      <right style="thin">
        <color indexed="17"/>
      </right>
      <top style="dotted">
        <color indexed="18"/>
      </top>
      <bottom style="dotted">
        <color indexed="18"/>
      </bottom>
      <diagonal/>
    </border>
    <border>
      <left style="thin">
        <color indexed="18"/>
      </left>
      <right style="thin">
        <color indexed="17"/>
      </right>
      <top style="dotted">
        <color indexed="18"/>
      </top>
      <bottom style="thin">
        <color indexed="17"/>
      </bottom>
      <diagonal/>
    </border>
  </borders>
  <cellStyleXfs count="3">
    <xf numFmtId="0" fontId="0" fillId="0" borderId="0" applyNumberFormat="0" applyFill="0" applyBorder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</cellStyleXfs>
  <cellXfs count="24">
    <xf numFmtId="0" fontId="0" fillId="0" borderId="0" xfId="0" applyFont="1" applyAlignment="1">
      <alignment vertical="top" wrapText="1"/>
    </xf>
    <xf numFmtId="0" fontId="0" fillId="0" borderId="0" xfId="0" applyFont="1" applyAlignment="1" applyProtection="1">
      <alignment vertical="top" wrapText="1"/>
      <protection locked="0"/>
    </xf>
    <xf numFmtId="49" fontId="3" fillId="2" borderId="1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4" fillId="3" borderId="3" xfId="0" applyNumberFormat="1" applyFont="1" applyFill="1" applyBorder="1" applyAlignment="1" applyProtection="1">
      <alignment horizontal="center" vertical="top" wrapText="1"/>
      <protection locked="0"/>
    </xf>
    <xf numFmtId="10" fontId="1" fillId="0" borderId="4" xfId="0" applyNumberFormat="1" applyFont="1" applyBorder="1" applyAlignment="1" applyProtection="1">
      <alignment horizontal="center" vertical="top" wrapText="1"/>
      <protection locked="0"/>
    </xf>
    <xf numFmtId="164" fontId="1" fillId="0" borderId="4" xfId="0" applyNumberFormat="1" applyFont="1" applyBorder="1" applyAlignment="1" applyProtection="1">
      <alignment horizontal="center" vertical="top" wrapText="1"/>
      <protection locked="0"/>
    </xf>
    <xf numFmtId="0" fontId="1" fillId="0" borderId="4" xfId="0" applyNumberFormat="1" applyFont="1" applyBorder="1" applyAlignment="1" applyProtection="1">
      <alignment horizontal="center" vertical="top" wrapText="1"/>
      <protection locked="0"/>
    </xf>
    <xf numFmtId="0" fontId="1" fillId="4" borderId="5" xfId="0" applyNumberFormat="1" applyFont="1" applyFill="1" applyBorder="1" applyAlignment="1" applyProtection="1">
      <alignment vertical="top" wrapText="1"/>
      <protection locked="0"/>
    </xf>
    <xf numFmtId="0" fontId="0" fillId="0" borderId="0" xfId="0" applyNumberFormat="1" applyFont="1" applyAlignment="1" applyProtection="1">
      <alignment vertical="top" wrapText="1"/>
      <protection locked="0"/>
    </xf>
    <xf numFmtId="49" fontId="6" fillId="2" borderId="6" xfId="0" applyNumberFormat="1" applyFont="1" applyFill="1" applyBorder="1" applyAlignment="1" applyProtection="1">
      <alignment horizontal="center" vertical="top" wrapText="1"/>
      <protection locked="0"/>
    </xf>
    <xf numFmtId="49" fontId="6" fillId="3" borderId="7" xfId="0" applyNumberFormat="1" applyFont="1" applyFill="1" applyBorder="1" applyAlignment="1" applyProtection="1">
      <alignment horizontal="center" vertical="top" wrapText="1"/>
      <protection locked="0"/>
    </xf>
    <xf numFmtId="165" fontId="1" fillId="0" borderId="4" xfId="0" applyNumberFormat="1" applyFont="1" applyBorder="1" applyAlignment="1" applyProtection="1">
      <alignment horizontal="center" vertical="top" wrapText="1"/>
    </xf>
    <xf numFmtId="166" fontId="1" fillId="0" borderId="4" xfId="0" applyNumberFormat="1" applyFont="1" applyBorder="1" applyAlignment="1" applyProtection="1">
      <alignment horizontal="center" vertical="top" wrapText="1"/>
    </xf>
    <xf numFmtId="167" fontId="4" fillId="0" borderId="4" xfId="0" applyNumberFormat="1" applyFont="1" applyBorder="1" applyAlignment="1" applyProtection="1">
      <alignment horizontal="center" vertical="top" wrapText="1"/>
    </xf>
    <xf numFmtId="49" fontId="3" fillId="5" borderId="8" xfId="0" applyNumberFormat="1" applyFont="1" applyFill="1" applyBorder="1" applyAlignment="1" applyProtection="1">
      <alignment horizontal="center" vertical="top" wrapText="1"/>
      <protection locked="0"/>
    </xf>
    <xf numFmtId="164" fontId="1" fillId="0" borderId="9" xfId="0" applyNumberFormat="1" applyFont="1" applyBorder="1" applyAlignment="1" applyProtection="1">
      <alignment horizontal="center" vertical="top" wrapText="1"/>
    </xf>
    <xf numFmtId="49" fontId="3" fillId="5" borderId="10" xfId="0" applyNumberFormat="1" applyFont="1" applyFill="1" applyBorder="1" applyAlignment="1" applyProtection="1">
      <alignment horizontal="center" vertical="top" wrapText="1"/>
      <protection locked="0"/>
    </xf>
    <xf numFmtId="164" fontId="1" fillId="6" borderId="11" xfId="0" applyNumberFormat="1" applyFont="1" applyFill="1" applyBorder="1" applyAlignment="1" applyProtection="1">
      <alignment horizontal="center" vertical="top" wrapText="1"/>
    </xf>
    <xf numFmtId="164" fontId="1" fillId="0" borderId="11" xfId="0" applyNumberFormat="1" applyFont="1" applyBorder="1" applyAlignment="1" applyProtection="1">
      <alignment horizontal="center" vertical="top" wrapText="1"/>
    </xf>
    <xf numFmtId="164" fontId="1" fillId="0" borderId="12" xfId="0" applyNumberFormat="1" applyFont="1" applyBorder="1" applyAlignment="1" applyProtection="1">
      <alignment horizontal="center" vertical="top" wrapText="1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top" wrapText="1"/>
      <protection locked="0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EFEFE"/>
      <rgbColor rgb="FFE9E9E9"/>
      <rgbColor rgb="FFA9A9A9"/>
      <rgbColor rgb="FFEEEEEE"/>
      <rgbColor rgb="FF3F3F3F"/>
      <rgbColor rgb="FFBFBFBF"/>
      <rgbColor rgb="FF7F7F7F"/>
      <rgbColor rgb="FFECECEC"/>
      <rgbColor rgb="FFBDC0BF"/>
      <rgbColor rgb="FFA5A5A5"/>
      <rgbColor rgb="FFDBDBDB"/>
      <rgbColor rgb="FF444344"/>
      <rgbColor rgb="FFA6A6A6"/>
      <rgbColor rgb="FF5862C2"/>
      <rgbColor rgb="FF2DC5FE"/>
      <rgbColor rgb="FF79C850"/>
      <rgbColor rgb="FFFFA941"/>
      <rgbColor rgb="FFFB5937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6</xdr:row>
      <xdr:rowOff>88900</xdr:rowOff>
    </xdr:from>
    <xdr:ext cx="6159500" cy="3149600"/>
    <xdr:sp macro="" textlink="">
      <xdr:nvSpPr>
        <xdr:cNvPr id="3" name="TextBox 2"/>
        <xdr:cNvSpPr txBox="1"/>
      </xdr:nvSpPr>
      <xdr:spPr>
        <a:xfrm>
          <a:off x="152400" y="1981200"/>
          <a:ext cx="6159500" cy="3149600"/>
        </a:xfrm>
        <a:prstGeom prst="rect">
          <a:avLst/>
        </a:prstGeom>
        <a:noFill/>
        <a:ln w="12700" cap="flat">
          <a:noFill/>
          <a:miter lim="400000"/>
        </a:ln>
        <a:effectLst/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xdr:style>
      <xdr:txBody>
        <a:bodyPr rot="0" spcFirstLastPara="1" vertOverflow="clip" horzOverflow="clip" vert="horz" wrap="none" lIns="50800" tIns="50800" rIns="50800" bIns="50800" numCol="1" spcCol="38100" rtlCol="0" anchor="t">
          <a:noAutofit/>
        </a:bodyPr>
        <a:lstStyle/>
        <a:p>
          <a:pPr marL="0" marR="0" indent="0" algn="l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0" lang="en-US" sz="14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j-lt"/>
              <a:ea typeface="Courier" charset="0"/>
              <a:cs typeface="Courier" charset="0"/>
              <a:sym typeface="Helvetica"/>
            </a:rPr>
            <a:t>Using our Caculator you can estimate your savings by looking at </a:t>
          </a:r>
          <a:r>
            <a:rPr kumimoji="0" lang="en-US" sz="1400" b="1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j-lt"/>
              <a:ea typeface="Courier" charset="0"/>
              <a:cs typeface="Courier" charset="0"/>
              <a:sym typeface="Helvetica"/>
            </a:rPr>
            <a:t>floor plan</a:t>
          </a:r>
        </a:p>
        <a:p>
          <a:pPr marL="0" marR="0" indent="0" algn="l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0" lang="en-US" sz="1400" b="1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j-lt"/>
              <a:ea typeface="Courier" charset="0"/>
              <a:cs typeface="Courier" charset="0"/>
              <a:sym typeface="Helvetica"/>
            </a:rPr>
            <a:t>interest, average invoice amount, and number of monthly trades</a:t>
          </a:r>
          <a:r>
            <a:rPr kumimoji="0" lang="en-US" sz="14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j-lt"/>
              <a:ea typeface="Courier" charset="0"/>
              <a:cs typeface="Courier" charset="0"/>
              <a:sym typeface="Helvetica"/>
            </a:rPr>
            <a:t>.  </a:t>
          </a:r>
        </a:p>
        <a:p>
          <a:pPr marL="0" marR="0" indent="0" algn="l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0" lang="en-US" sz="14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j-lt"/>
              <a:ea typeface="Courier" charset="0"/>
              <a:cs typeface="Courier" charset="0"/>
              <a:sym typeface="Helvetica"/>
            </a:rPr>
            <a:t>Simply enter your numbers and get the daily cost of Floor Plan Interest</a:t>
          </a:r>
        </a:p>
        <a:p>
          <a:pPr marL="0" marR="0" indent="0" algn="l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0" lang="en-US" sz="14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j-lt"/>
            <a:ea typeface="Courier" charset="0"/>
            <a:cs typeface="Courier" charset="0"/>
            <a:sym typeface="Helvetica"/>
          </a:endParaRPr>
        </a:p>
        <a:p>
          <a:pPr marL="0" marR="0" indent="0" algn="l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0" lang="en-US" sz="14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j-lt"/>
              <a:ea typeface="Courier" charset="0"/>
              <a:cs typeface="Courier" charset="0"/>
              <a:sym typeface="Helvetica"/>
            </a:rPr>
            <a:t>The </a:t>
          </a:r>
          <a:r>
            <a:rPr kumimoji="0" lang="en-US" sz="1400" b="1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j-lt"/>
              <a:ea typeface="Courier" charset="0"/>
              <a:cs typeface="Courier" charset="0"/>
              <a:sym typeface="Helvetica"/>
            </a:rPr>
            <a:t>Days to Punch </a:t>
          </a:r>
          <a:r>
            <a:rPr kumimoji="0" lang="en-US" sz="14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j-lt"/>
              <a:ea typeface="Courier" charset="0"/>
              <a:cs typeface="Courier" charset="0"/>
              <a:sym typeface="Helvetica"/>
            </a:rPr>
            <a:t>chart will show you the amount you can </a:t>
          </a:r>
        </a:p>
        <a:p>
          <a:pPr marL="0" marR="0" indent="0" algn="l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0" lang="en-US" sz="14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j-lt"/>
              <a:ea typeface="Courier" charset="0"/>
              <a:cs typeface="Courier" charset="0"/>
              <a:sym typeface="Helvetica"/>
            </a:rPr>
            <a:t>save by reducing the days it take to punch a vehicle and remove it from</a:t>
          </a:r>
        </a:p>
        <a:p>
          <a:pPr marL="0" marR="0" indent="0" algn="l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0" lang="en-US" sz="14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j-lt"/>
              <a:ea typeface="Courier" charset="0"/>
              <a:cs typeface="Courier" charset="0"/>
              <a:sym typeface="Helvetica"/>
            </a:rPr>
            <a:t>your inventory.</a:t>
          </a:r>
        </a:p>
        <a:p>
          <a:pPr marL="0" marR="0" indent="0" algn="l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0" lang="en-US" sz="14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j-lt"/>
            <a:ea typeface="Courier" charset="0"/>
            <a:cs typeface="Courier" charset="0"/>
            <a:sym typeface="Helvetica"/>
          </a:endParaRPr>
        </a:p>
        <a:p>
          <a:pPr marL="0" marR="0" indent="0" algn="l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0" lang="en-US" sz="14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j-lt"/>
              <a:ea typeface="Courier" charset="0"/>
              <a:cs typeface="Courier" charset="0"/>
              <a:sym typeface="Helvetica"/>
            </a:rPr>
            <a:t>In addition, </a:t>
          </a:r>
          <a:r>
            <a:rPr kumimoji="0" lang="en-US" sz="1400" b="1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j-lt"/>
              <a:ea typeface="Courier" charset="0"/>
              <a:cs typeface="Courier" charset="0"/>
              <a:sym typeface="Helvetica"/>
            </a:rPr>
            <a:t>iDealerTrade</a:t>
          </a:r>
          <a:r>
            <a:rPr kumimoji="0" lang="en-US" sz="14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j-lt"/>
              <a:ea typeface="Courier" charset="0"/>
              <a:cs typeface="Courier" charset="0"/>
              <a:sym typeface="Helvetica"/>
            </a:rPr>
            <a:t> can help you increase </a:t>
          </a:r>
          <a:r>
            <a:rPr kumimoji="0" lang="en-US" sz="1400" b="1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j-lt"/>
              <a:ea typeface="Courier" charset="0"/>
              <a:cs typeface="Courier" charset="0"/>
              <a:sym typeface="Helvetica"/>
            </a:rPr>
            <a:t>Floor Plan Credits</a:t>
          </a:r>
          <a:endParaRPr kumimoji="0" lang="en-US" sz="14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j-lt"/>
            <a:ea typeface="Courier" charset="0"/>
            <a:cs typeface="Courier" charset="0"/>
            <a:sym typeface="Helvetica"/>
          </a:endParaRPr>
        </a:p>
        <a:p>
          <a:pPr marL="0" marR="0" indent="0" algn="l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0" lang="en-US" sz="14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j-lt"/>
              <a:ea typeface="Courier" charset="0"/>
              <a:cs typeface="Courier" charset="0"/>
              <a:sym typeface="Helvetica"/>
            </a:rPr>
            <a:t>by turning inventory faster as well as evaluate </a:t>
          </a:r>
          <a:r>
            <a:rPr kumimoji="0" lang="en-US" sz="1400" b="1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j-lt"/>
              <a:ea typeface="Courier" charset="0"/>
              <a:cs typeface="Courier" charset="0"/>
              <a:sym typeface="Helvetica"/>
            </a:rPr>
            <a:t>Holdback </a:t>
          </a:r>
          <a:r>
            <a:rPr kumimoji="0" lang="en-US" sz="14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j-lt"/>
              <a:ea typeface="Courier" charset="0"/>
              <a:cs typeface="Courier" charset="0"/>
              <a:sym typeface="Helvetica"/>
            </a:rPr>
            <a:t>values and</a:t>
          </a:r>
        </a:p>
        <a:p>
          <a:pPr marL="0" marR="0" indent="0" algn="l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0" lang="en-US" sz="14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j-lt"/>
              <a:ea typeface="Courier" charset="0"/>
              <a:cs typeface="Courier" charset="0"/>
              <a:sym typeface="Helvetica"/>
            </a:rPr>
            <a:t>make decisions that add to your bottom line.</a:t>
          </a:r>
        </a:p>
        <a:p>
          <a:pPr marL="0" marR="0" indent="0" algn="l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0" lang="en-US" sz="12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j-lt"/>
            <a:ea typeface="Courier" charset="0"/>
            <a:cs typeface="Courier" charset="0"/>
            <a:sym typeface="Helvetica"/>
          </a:endParaRPr>
        </a:p>
        <a:p>
          <a:pPr marL="0" marR="0" indent="0" algn="l" defTabSz="457200" rtl="0" eaLnBrk="1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Courier" charset="0"/>
              <a:cs typeface="Courier" charset="0"/>
              <a:sym typeface="Helvetica"/>
            </a:rPr>
            <a:t>Contact us: </a:t>
          </a:r>
          <a:r>
            <a:rPr kumimoji="0" lang="en-US" sz="1400" b="1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Courier" charset="0"/>
              <a:cs typeface="Courier" charset="0"/>
              <a:sym typeface="Helvetica"/>
            </a:rPr>
            <a:t>sales@idealertrade.com</a:t>
          </a:r>
          <a:endParaRPr kumimoji="0" lang="en-US" sz="14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Courier" charset="0"/>
            <a:cs typeface="Courier" charset="0"/>
            <a:sym typeface="Helvetica"/>
          </a:endParaRPr>
        </a:p>
        <a:p>
          <a:pPr marL="0" marR="0" indent="0" algn="l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0" lang="en-US" sz="12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j-lt"/>
            <a:ea typeface="Courier" charset="0"/>
            <a:cs typeface="Courier" charset="0"/>
            <a:sym typeface="Helvetica"/>
          </a:endParaRPr>
        </a:p>
      </xdr:txBody>
    </xdr:sp>
    <xdr:clientData/>
  </xdr:oneCellAnchor>
  <xdr:twoCellAnchor editAs="oneCell">
    <xdr:from>
      <xdr:col>0</xdr:col>
      <xdr:colOff>406400</xdr:colOff>
      <xdr:row>0</xdr:row>
      <xdr:rowOff>190042</xdr:rowOff>
    </xdr:from>
    <xdr:to>
      <xdr:col>1</xdr:col>
      <xdr:colOff>1168400</xdr:colOff>
      <xdr:row>2</xdr:row>
      <xdr:rowOff>335177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400" y="190042"/>
          <a:ext cx="2120900" cy="602335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3:G15"/>
  <sheetViews>
    <sheetView showGridLines="0" tabSelected="1" workbookViewId="0">
      <pane ySplit="4" topLeftCell="A5" activePane="bottomLeft" state="frozen"/>
      <selection pane="bottomLeft" activeCell="F21" sqref="F21"/>
    </sheetView>
  </sheetViews>
  <sheetFormatPr baseColWidth="10" defaultColWidth="16.33203125" defaultRowHeight="18" customHeight="1" x14ac:dyDescent="0.15"/>
  <cols>
    <col min="1" max="2" width="17.83203125" style="9" customWidth="1"/>
    <col min="3" max="3" width="20.6640625" style="9" customWidth="1"/>
    <col min="4" max="5" width="17.83203125" style="9" customWidth="1"/>
    <col min="6" max="6" width="22.6640625" style="9" customWidth="1"/>
    <col min="7" max="256" width="16.33203125" style="1" customWidth="1"/>
    <col min="257" max="16384" width="16.33203125" style="1"/>
  </cols>
  <sheetData>
    <row r="3" spans="1:7" ht="33" customHeight="1" x14ac:dyDescent="0.15">
      <c r="A3" s="21" t="s">
        <v>0</v>
      </c>
      <c r="B3" s="21"/>
      <c r="C3" s="21"/>
      <c r="D3" s="21"/>
      <c r="E3" s="21"/>
      <c r="F3" s="21"/>
    </row>
    <row r="4" spans="1:7" ht="36.5" customHeight="1" x14ac:dyDescent="0.15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4" t="s">
        <v>6</v>
      </c>
    </row>
    <row r="5" spans="1:7" ht="22.5" customHeight="1" x14ac:dyDescent="0.15">
      <c r="A5" s="5">
        <v>4.4999999999999998E-2</v>
      </c>
      <c r="B5" s="6">
        <v>43500</v>
      </c>
      <c r="C5" s="12">
        <f>A5/365</f>
        <v>1.2328767123287671E-4</v>
      </c>
      <c r="D5" s="13">
        <f>B5*C5</f>
        <v>5.3630136986301364</v>
      </c>
      <c r="E5" s="7">
        <v>50</v>
      </c>
      <c r="F5" s="14">
        <f>E5*D5</f>
        <v>268.15068493150682</v>
      </c>
    </row>
    <row r="6" spans="1:7" ht="22.25" customHeight="1" x14ac:dyDescent="0.15">
      <c r="A6" s="8"/>
      <c r="B6" s="8"/>
      <c r="C6" s="8"/>
      <c r="D6" s="8"/>
      <c r="E6" s="8"/>
      <c r="F6" s="8"/>
    </row>
    <row r="8" spans="1:7" ht="18" customHeight="1" x14ac:dyDescent="0.15">
      <c r="F8" s="23"/>
      <c r="G8" s="23"/>
    </row>
    <row r="9" spans="1:7" ht="18" customHeight="1" x14ac:dyDescent="0.15">
      <c r="F9" s="22" t="s">
        <v>7</v>
      </c>
      <c r="G9" s="22"/>
    </row>
    <row r="10" spans="1:7" ht="18" customHeight="1" x14ac:dyDescent="0.15">
      <c r="F10" s="10" t="s">
        <v>8</v>
      </c>
      <c r="G10" s="11" t="s">
        <v>9</v>
      </c>
    </row>
    <row r="11" spans="1:7" ht="18" customHeight="1" x14ac:dyDescent="0.15">
      <c r="F11" s="15" t="s">
        <v>10</v>
      </c>
      <c r="G11" s="16">
        <f>F5</f>
        <v>268.15068493150682</v>
      </c>
    </row>
    <row r="12" spans="1:7" ht="18" customHeight="1" x14ac:dyDescent="0.15">
      <c r="F12" s="17" t="s">
        <v>11</v>
      </c>
      <c r="G12" s="18">
        <f>F5*2</f>
        <v>536.30136986301363</v>
      </c>
    </row>
    <row r="13" spans="1:7" ht="18" customHeight="1" x14ac:dyDescent="0.15">
      <c r="F13" s="17" t="s">
        <v>12</v>
      </c>
      <c r="G13" s="19">
        <f>F5*3</f>
        <v>804.45205479452045</v>
      </c>
    </row>
    <row r="14" spans="1:7" ht="18" customHeight="1" x14ac:dyDescent="0.15">
      <c r="F14" s="17" t="s">
        <v>13</v>
      </c>
      <c r="G14" s="18">
        <f>F5*4</f>
        <v>1072.6027397260273</v>
      </c>
    </row>
    <row r="15" spans="1:7" ht="18" customHeight="1" x14ac:dyDescent="0.15">
      <c r="F15" s="17" t="s">
        <v>14</v>
      </c>
      <c r="G15" s="20">
        <f>F5*5</f>
        <v>1340.7534246575342</v>
      </c>
    </row>
  </sheetData>
  <sheetProtection sheet="1" objects="1" scenarios="1"/>
  <mergeCells count="2">
    <mergeCell ref="A3:F3"/>
    <mergeCell ref="F9:G9"/>
  </mergeCells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Floor Plan ROI Caculator - Dail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2019-10-14T16:59:35Z</dcterms:created>
  <dcterms:modified xsi:type="dcterms:W3CDTF">2019-10-17T16:03:43Z</dcterms:modified>
</cp:coreProperties>
</file>